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営業部\営業部資料\卒業証書注文\"/>
    </mc:Choice>
  </mc:AlternateContent>
  <xr:revisionPtr revIDLastSave="0" documentId="13_ncr:1_{CB80D7B6-18E5-4519-B2CD-0087ACBBEF8C}" xr6:coauthVersionLast="47" xr6:coauthVersionMax="47" xr10:uidLastSave="{00000000-0000-0000-0000-000000000000}"/>
  <bookViews>
    <workbookView xWindow="-120" yWindow="-120" windowWidth="20730" windowHeight="11160" xr2:uid="{8DD720CF-55A9-469A-9ADD-9A53D6D4BD61}"/>
  </bookViews>
  <sheets>
    <sheet name="注文書" sheetId="1" r:id="rId1"/>
    <sheet name="納品までの流れ" sheetId="5" r:id="rId2"/>
    <sheet name="料金表" sheetId="3" r:id="rId3"/>
    <sheet name="簡単見積" sheetId="4" r:id="rId4"/>
  </sheets>
  <definedNames>
    <definedName name="証書印刷料金">料金表!$C$5:$E$15</definedName>
    <definedName name="名入れ印刷料金">料金表!$G$5:$I$10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C8" i="4" s="1"/>
  <c r="C23" i="5"/>
  <c r="C6" i="4"/>
  <c r="F8" i="4" l="1"/>
  <c r="F6" i="4"/>
  <c r="F4" i="4"/>
  <c r="F11" i="4" l="1"/>
</calcChain>
</file>

<file path=xl/sharedStrings.xml><?xml version="1.0" encoding="utf-8"?>
<sst xmlns="http://schemas.openxmlformats.org/spreadsheetml/2006/main" count="144" uniqueCount="130">
  <si>
    <t>人数</t>
    <rPh sb="0" eb="2">
      <t>ニンズウ</t>
    </rPh>
    <phoneticPr fontId="1"/>
  </si>
  <si>
    <t>本データ（卒業証書注文書）</t>
    <rPh sb="0" eb="1">
      <t>ホン</t>
    </rPh>
    <rPh sb="5" eb="9">
      <t>ソツギョウショウショ</t>
    </rPh>
    <rPh sb="9" eb="12">
      <t>チュウモンショ</t>
    </rPh>
    <phoneticPr fontId="1"/>
  </si>
  <si>
    <t>担当者名</t>
    <rPh sb="0" eb="4">
      <t>タントウシャメイ</t>
    </rPh>
    <phoneticPr fontId="1"/>
  </si>
  <si>
    <t>学校名</t>
    <rPh sb="0" eb="3">
      <t>ガッコウメイ</t>
    </rPh>
    <phoneticPr fontId="1"/>
  </si>
  <si>
    <t>連絡先TEL</t>
    <rPh sb="0" eb="3">
      <t>レンラクサキ</t>
    </rPh>
    <phoneticPr fontId="1"/>
  </si>
  <si>
    <t>連絡先メールアドレス</t>
    <rPh sb="0" eb="3">
      <t>レンラクサキ</t>
    </rPh>
    <phoneticPr fontId="1"/>
  </si>
  <si>
    <t>枚数</t>
    <rPh sb="0" eb="2">
      <t>マイスウ</t>
    </rPh>
    <phoneticPr fontId="1"/>
  </si>
  <si>
    <t>名入れ</t>
    <rPh sb="0" eb="2">
      <t>ナイ</t>
    </rPh>
    <phoneticPr fontId="1"/>
  </si>
  <si>
    <t>◆ 卒業証書注文書</t>
    <rPh sb="2" eb="6">
      <t>ソツギョウショウショ</t>
    </rPh>
    <rPh sb="6" eb="9">
      <t>チュウモンショ</t>
    </rPh>
    <phoneticPr fontId="1"/>
  </si>
  <si>
    <t>◆ 卒業証書記載事項</t>
    <rPh sb="2" eb="4">
      <t>ソツギョウ</t>
    </rPh>
    <rPh sb="4" eb="6">
      <t>ショウショ</t>
    </rPh>
    <rPh sb="6" eb="8">
      <t>キサイ</t>
    </rPh>
    <rPh sb="8" eb="10">
      <t>ジコウ</t>
    </rPh>
    <phoneticPr fontId="1"/>
  </si>
  <si>
    <t>◆ 必要なデータ</t>
    <rPh sb="2" eb="4">
      <t>ヒツヨウ</t>
    </rPh>
    <phoneticPr fontId="1"/>
  </si>
  <si>
    <t>納品先住所</t>
    <rPh sb="0" eb="5">
      <t>ノウヒンサキジュウショ</t>
    </rPh>
    <phoneticPr fontId="1"/>
  </si>
  <si>
    <t>請求書宛名</t>
    <rPh sb="0" eb="3">
      <t>セイキュウショ</t>
    </rPh>
    <rPh sb="3" eb="5">
      <t>アテナ</t>
    </rPh>
    <phoneticPr fontId="1"/>
  </si>
  <si>
    <t>校長氏名</t>
    <rPh sb="0" eb="2">
      <t>コウチョウ</t>
    </rPh>
    <rPh sb="2" eb="4">
      <t>シメイ</t>
    </rPh>
    <phoneticPr fontId="1"/>
  </si>
  <si>
    <t>生年月日書式</t>
    <rPh sb="0" eb="4">
      <t>セイネンガッピ</t>
    </rPh>
    <rPh sb="4" eb="6">
      <t>ショシキ</t>
    </rPh>
    <phoneticPr fontId="1"/>
  </si>
  <si>
    <t>A3</t>
    <phoneticPr fontId="1"/>
  </si>
  <si>
    <t>保護者確認用プリント</t>
    <rPh sb="0" eb="6">
      <t>ホゴシャカクニンヨウ</t>
    </rPh>
    <phoneticPr fontId="1"/>
  </si>
  <si>
    <t>あり</t>
    <phoneticPr fontId="1"/>
  </si>
  <si>
    <t>学校名</t>
    <rPh sb="0" eb="3">
      <t>ガッコウメイ</t>
    </rPh>
    <phoneticPr fontId="1"/>
  </si>
  <si>
    <t>名</t>
    <rPh sb="0" eb="1">
      <t>メイ</t>
    </rPh>
    <phoneticPr fontId="1"/>
  </si>
  <si>
    <t>（○○県〇〇郡○○市町村立〇〇〇学校</t>
    <phoneticPr fontId="1"/>
  </si>
  <si>
    <t>　等必要なものすべて）</t>
    <phoneticPr fontId="1"/>
  </si>
  <si>
    <t>卒業証書・名入れ料金表</t>
    <rPh sb="0" eb="4">
      <t>ソツギョウショウショ</t>
    </rPh>
    <rPh sb="5" eb="7">
      <t>ナイ</t>
    </rPh>
    <rPh sb="8" eb="11">
      <t>リョウキンヒョウ</t>
    </rPh>
    <phoneticPr fontId="1"/>
  </si>
  <si>
    <t>名入れ印刷</t>
    <rPh sb="0" eb="2">
      <t>ナイ</t>
    </rPh>
    <rPh sb="3" eb="5">
      <t>インサツ</t>
    </rPh>
    <phoneticPr fontId="1"/>
  </si>
  <si>
    <t>～24</t>
    <phoneticPr fontId="1"/>
  </si>
  <si>
    <t>～49</t>
  </si>
  <si>
    <t>～74</t>
  </si>
  <si>
    <t>～99</t>
  </si>
  <si>
    <t>～49</t>
    <phoneticPr fontId="1"/>
  </si>
  <si>
    <t>～149</t>
  </si>
  <si>
    <t>～199</t>
  </si>
  <si>
    <t>～249</t>
  </si>
  <si>
    <t>～299</t>
  </si>
  <si>
    <t>～124</t>
    <phoneticPr fontId="1"/>
  </si>
  <si>
    <t>～149</t>
    <phoneticPr fontId="1"/>
  </si>
  <si>
    <t>～224</t>
  </si>
  <si>
    <t>～179</t>
    <phoneticPr fontId="1"/>
  </si>
  <si>
    <t>～199</t>
    <phoneticPr fontId="1"/>
  </si>
  <si>
    <t>～</t>
    <phoneticPr fontId="1"/>
  </si>
  <si>
    <t>単価</t>
    <rPh sb="0" eb="2">
      <t>タンカ</t>
    </rPh>
    <phoneticPr fontId="1"/>
  </si>
  <si>
    <t>～14　一律</t>
    <rPh sb="4" eb="6">
      <t>イチリツ</t>
    </rPh>
    <phoneticPr fontId="1"/>
  </si>
  <si>
    <t>証書印刷</t>
    <rPh sb="0" eb="2">
      <t>ショウショ</t>
    </rPh>
    <rPh sb="2" eb="4">
      <t>インサツ</t>
    </rPh>
    <phoneticPr fontId="1"/>
  </si>
  <si>
    <t>部数</t>
    <rPh sb="0" eb="2">
      <t>ブスウ</t>
    </rPh>
    <phoneticPr fontId="1"/>
  </si>
  <si>
    <t>部</t>
    <rPh sb="0" eb="1">
      <t>ブ</t>
    </rPh>
    <phoneticPr fontId="1"/>
  </si>
  <si>
    <t>名入れ</t>
    <rPh sb="0" eb="2">
      <t>ナイ</t>
    </rPh>
    <phoneticPr fontId="1"/>
  </si>
  <si>
    <t>件数</t>
    <rPh sb="0" eb="2">
      <t>ケンスウ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</si>
  <si>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</si>
  <si>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</si>
  <si>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送料</t>
    <rPh sb="0" eb="2">
      <t>ソウリョウ</t>
    </rPh>
    <phoneticPr fontId="1"/>
  </si>
  <si>
    <t>合計</t>
    <rPh sb="0" eb="2">
      <t>ゴウケイ</t>
    </rPh>
    <phoneticPr fontId="1"/>
  </si>
  <si>
    <t>～70</t>
    <phoneticPr fontId="1"/>
  </si>
  <si>
    <t>東北､関東､信越</t>
    <rPh sb="0" eb="2">
      <t>トウホク</t>
    </rPh>
    <rPh sb="3" eb="5">
      <t>カントウ</t>
    </rPh>
    <rPh sb="6" eb="8">
      <t>シンエツ</t>
    </rPh>
    <phoneticPr fontId="1"/>
  </si>
  <si>
    <t>2kg</t>
    <phoneticPr fontId="1"/>
  </si>
  <si>
    <t>5kg</t>
    <phoneticPr fontId="1"/>
  </si>
  <si>
    <t>10kg</t>
    <phoneticPr fontId="1"/>
  </si>
  <si>
    <t>～180</t>
    <phoneticPr fontId="1"/>
  </si>
  <si>
    <t>～360</t>
    <phoneticPr fontId="1"/>
  </si>
  <si>
    <t>送料（仮）</t>
    <rPh sb="0" eb="2">
      <t>ソウリョウ</t>
    </rPh>
    <rPh sb="3" eb="4">
      <t>カリ</t>
    </rPh>
    <phoneticPr fontId="1"/>
  </si>
  <si>
    <t>簡単見積</t>
    <rPh sb="0" eb="4">
      <t>カンタンミツモリ</t>
    </rPh>
    <phoneticPr fontId="1"/>
  </si>
  <si>
    <t>注）正式な見積書ではありませんのでご注意ください</t>
    <rPh sb="0" eb="1">
      <t>チュウ</t>
    </rPh>
    <rPh sb="2" eb="4">
      <t>セイシキ</t>
    </rPh>
    <rPh sb="5" eb="8">
      <t>ミツモリショ</t>
    </rPh>
    <rPh sb="18" eb="20">
      <t>チュウイ</t>
    </rPh>
    <phoneticPr fontId="1"/>
  </si>
  <si>
    <t>①</t>
    <phoneticPr fontId="1"/>
  </si>
  <si>
    <t>②</t>
  </si>
  <si>
    <t>③</t>
  </si>
  <si>
    <t>④</t>
  </si>
  <si>
    <t>⑤</t>
  </si>
  <si>
    <t>⑥</t>
  </si>
  <si>
    <t>⑦</t>
  </si>
  <si>
    <t>⑧</t>
  </si>
  <si>
    <t>⑨</t>
    <phoneticPr fontId="1"/>
  </si>
  <si>
    <t>納品</t>
    <rPh sb="0" eb="2">
      <t>ノウヒン</t>
    </rPh>
    <phoneticPr fontId="1"/>
  </si>
  <si>
    <t>⑩</t>
  </si>
  <si>
    <t>卒業式</t>
    <rPh sb="0" eb="3">
      <t>ソツギョウシキ</t>
    </rPh>
    <phoneticPr fontId="1"/>
  </si>
  <si>
    <t>発注日</t>
    <rPh sb="0" eb="2">
      <t>ハッチュウ</t>
    </rPh>
    <rPh sb="2" eb="3">
      <t>ヒ</t>
    </rPh>
    <phoneticPr fontId="1"/>
  </si>
  <si>
    <t>提出書類（専用請求書等）</t>
    <rPh sb="0" eb="4">
      <t>テイシュツショルイ</t>
    </rPh>
    <phoneticPr fontId="1"/>
  </si>
  <si>
    <t>なし</t>
    <phoneticPr fontId="1"/>
  </si>
  <si>
    <t>担当者名ふりがな</t>
    <rPh sb="0" eb="4">
      <t>タントウシャメイ</t>
    </rPh>
    <phoneticPr fontId="1"/>
  </si>
  <si>
    <t>学校住所</t>
    <rPh sb="0" eb="4">
      <t>ガッコウジュウショ</t>
    </rPh>
    <phoneticPr fontId="1"/>
  </si>
  <si>
    <t>A4</t>
    <phoneticPr fontId="1"/>
  </si>
  <si>
    <t>納品希望日</t>
    <rPh sb="0" eb="2">
      <t>ノウヒン</t>
    </rPh>
    <rPh sb="2" eb="4">
      <t>キボウ</t>
    </rPh>
    <rPh sb="4" eb="5">
      <t>ビ</t>
    </rPh>
    <phoneticPr fontId="1"/>
  </si>
  <si>
    <t>あり　　　なし</t>
    <phoneticPr fontId="1"/>
  </si>
  <si>
    <t>縦書き</t>
    <rPh sb="0" eb="2">
      <t>タテガ</t>
    </rPh>
    <phoneticPr fontId="1"/>
  </si>
  <si>
    <t>横書き</t>
    <rPh sb="0" eb="2">
      <t>ヨコガ</t>
    </rPh>
    <phoneticPr fontId="1"/>
  </si>
  <si>
    <t>証書サイズ</t>
    <rPh sb="0" eb="2">
      <t>ショウショ</t>
    </rPh>
    <phoneticPr fontId="1"/>
  </si>
  <si>
    <t>卒業式年月日</t>
    <rPh sb="0" eb="2">
      <t>ソツギョウ</t>
    </rPh>
    <rPh sb="2" eb="3">
      <t>シキ</t>
    </rPh>
    <rPh sb="3" eb="6">
      <t>ネンガッピ</t>
    </rPh>
    <phoneticPr fontId="1"/>
  </si>
  <si>
    <t>◆確認事項</t>
    <rPh sb="1" eb="5">
      <t>カクニンジコウ</t>
    </rPh>
    <phoneticPr fontId="1"/>
  </si>
  <si>
    <t>配布日</t>
    <rPh sb="0" eb="3">
      <t>ハイフビ</t>
    </rPh>
    <phoneticPr fontId="1"/>
  </si>
  <si>
    <t>配布日</t>
    <rPh sb="0" eb="2">
      <t>ハイフ</t>
    </rPh>
    <rPh sb="2" eb="3">
      <t>ビ</t>
    </rPh>
    <phoneticPr fontId="1"/>
  </si>
  <si>
    <t>回収締切日</t>
    <rPh sb="0" eb="2">
      <t>カイシュウ</t>
    </rPh>
    <rPh sb="2" eb="5">
      <t>シメキリビ</t>
    </rPh>
    <phoneticPr fontId="1"/>
  </si>
  <si>
    <t>下記</t>
    <rPh sb="0" eb="2">
      <t>カキ</t>
    </rPh>
    <phoneticPr fontId="1"/>
  </si>
  <si>
    <t>（宮城県外の方は県から入力してください）</t>
    <phoneticPr fontId="1"/>
  </si>
  <si>
    <t>学校に納品</t>
    <rPh sb="0" eb="2">
      <t>ガッコウ</t>
    </rPh>
    <rPh sb="3" eb="5">
      <t>ノウヒン</t>
    </rPh>
    <phoneticPr fontId="1"/>
  </si>
  <si>
    <t>下記に納品</t>
    <rPh sb="0" eb="2">
      <t>カキ</t>
    </rPh>
    <rPh sb="3" eb="5">
      <t>ノウヒン</t>
    </rPh>
    <phoneticPr fontId="1"/>
  </si>
  <si>
    <t>納品までの流れ</t>
    <rPh sb="0" eb="2">
      <t>ノウヒン</t>
    </rPh>
    <rPh sb="5" eb="6">
      <t>ナガ</t>
    </rPh>
    <phoneticPr fontId="1"/>
  </si>
  <si>
    <t>※2色印刷の場合</t>
    <rPh sb="2" eb="5">
      <t>ショクインサツ</t>
    </rPh>
    <rPh sb="6" eb="8">
      <t>バアイ</t>
    </rPh>
    <phoneticPr fontId="1"/>
  </si>
  <si>
    <t>証書印刷代（2色印刷）</t>
    <rPh sb="0" eb="2">
      <t>ショウショ</t>
    </rPh>
    <rPh sb="2" eb="5">
      <t>インサツダイ</t>
    </rPh>
    <rPh sb="7" eb="8">
      <t>ショク</t>
    </rPh>
    <rPh sb="8" eb="10">
      <t>インサツ</t>
    </rPh>
    <phoneticPr fontId="1"/>
  </si>
  <si>
    <t>発注</t>
    <rPh sb="0" eb="2">
      <t>ハッチュウ</t>
    </rPh>
    <phoneticPr fontId="1"/>
  </si>
  <si>
    <t>↓7日程度</t>
    <rPh sb="2" eb="3">
      <t>ニチ</t>
    </rPh>
    <rPh sb="3" eb="5">
      <t>テイド</t>
    </rPh>
    <phoneticPr fontId="1"/>
  </si>
  <si>
    <t>↓（校了より）5日程度</t>
    <rPh sb="2" eb="4">
      <t>コウリョウ</t>
    </rPh>
    <rPh sb="8" eb="11">
      <t>ニチテイド</t>
    </rPh>
    <phoneticPr fontId="1"/>
  </si>
  <si>
    <t>学校印、校長印、割印は白い紙に押印の上、PDFにしてお送りください。</t>
    <rPh sb="0" eb="3">
      <t>ガッコウイン</t>
    </rPh>
    <rPh sb="4" eb="7">
      <t>コウチョウイン</t>
    </rPh>
    <rPh sb="8" eb="9">
      <t>ワ</t>
    </rPh>
    <rPh sb="9" eb="10">
      <t>イン</t>
    </rPh>
    <rPh sb="11" eb="12">
      <t>シロ</t>
    </rPh>
    <rPh sb="13" eb="14">
      <t>カミ</t>
    </rPh>
    <rPh sb="15" eb="17">
      <t>オウイン</t>
    </rPh>
    <rPh sb="18" eb="19">
      <t>ウエ</t>
    </rPh>
    <rPh sb="27" eb="28">
      <t>オク</t>
    </rPh>
    <phoneticPr fontId="1"/>
  </si>
  <si>
    <t>台紙はPHO淡クリームを使用します。</t>
    <rPh sb="0" eb="2">
      <t>ダイシ</t>
    </rPh>
    <rPh sb="6" eb="7">
      <t>アワ</t>
    </rPh>
    <rPh sb="12" eb="14">
      <t>シヨウ</t>
    </rPh>
    <phoneticPr fontId="1"/>
  </si>
  <si>
    <t>生徒データ（Excelフォーマット　※2）</t>
    <rPh sb="0" eb="2">
      <t>セイト</t>
    </rPh>
    <phoneticPr fontId="1"/>
  </si>
  <si>
    <t>学校印　※3</t>
    <rPh sb="0" eb="3">
      <t>ガッコウイン</t>
    </rPh>
    <phoneticPr fontId="1"/>
  </si>
  <si>
    <t>校長印　※3</t>
    <rPh sb="0" eb="3">
      <t>コウチョウイン</t>
    </rPh>
    <phoneticPr fontId="1"/>
  </si>
  <si>
    <t>割印　　※3</t>
    <rPh sb="0" eb="2">
      <t>ワリイン</t>
    </rPh>
    <phoneticPr fontId="1"/>
  </si>
  <si>
    <t>※3</t>
    <phoneticPr fontId="1"/>
  </si>
  <si>
    <t>＜名入れ校正サンプル＞</t>
    <rPh sb="1" eb="3">
      <t>ナイ</t>
    </rPh>
    <rPh sb="4" eb="6">
      <t>コウセイ</t>
    </rPh>
    <phoneticPr fontId="1"/>
  </si>
  <si>
    <t>＜仕上りサンプル（A3）＞</t>
    <rPh sb="1" eb="3">
      <t>シア</t>
    </rPh>
    <phoneticPr fontId="1"/>
  </si>
  <si>
    <t>※1＜保護者確認用プリントサンプル＞</t>
    <rPh sb="3" eb="9">
      <t>ホゴシャカクニンヨウ</t>
    </rPh>
    <phoneticPr fontId="1"/>
  </si>
  <si>
    <t>PDFデータをお送りしますので、学校で印刷をして</t>
    <rPh sb="8" eb="9">
      <t>オク</t>
    </rPh>
    <rPh sb="16" eb="18">
      <t>ガッコウ</t>
    </rPh>
    <rPh sb="19" eb="21">
      <t>インサツ</t>
    </rPh>
    <phoneticPr fontId="1"/>
  </si>
  <si>
    <t>保護者様に確認をお願いしてください。</t>
    <rPh sb="0" eb="3">
      <t>ホゴシャ</t>
    </rPh>
    <rPh sb="3" eb="4">
      <t>サマ</t>
    </rPh>
    <rPh sb="5" eb="7">
      <t>カクニン</t>
    </rPh>
    <rPh sb="9" eb="10">
      <t>ネガ</t>
    </rPh>
    <phoneticPr fontId="1"/>
  </si>
  <si>
    <t>証書番号と、保護者確認後の氏名、生年月日を入れ込んだ校正紙です。</t>
    <rPh sb="6" eb="12">
      <t>ホゴシャカクニンゴ</t>
    </rPh>
    <rPh sb="13" eb="15">
      <t>シメイ</t>
    </rPh>
    <rPh sb="16" eb="20">
      <t>セイネンガッピ</t>
    </rPh>
    <rPh sb="21" eb="22">
      <t>イ</t>
    </rPh>
    <rPh sb="23" eb="24">
      <t>コ</t>
    </rPh>
    <rPh sb="26" eb="29">
      <t>コウセイシ</t>
    </rPh>
    <phoneticPr fontId="1"/>
  </si>
  <si>
    <t>PDFデータでお送りします。</t>
    <rPh sb="8" eb="9">
      <t>オク</t>
    </rPh>
    <phoneticPr fontId="1"/>
  </si>
  <si>
    <t>※1-1</t>
    <phoneticPr fontId="1"/>
  </si>
  <si>
    <t>※1-2</t>
    <phoneticPr fontId="1"/>
  </si>
  <si>
    <t>文字（A4の場合）</t>
    <rPh sb="0" eb="2">
      <t>モジ</t>
    </rPh>
    <rPh sb="6" eb="8">
      <t>バアイ</t>
    </rPh>
    <phoneticPr fontId="1"/>
  </si>
  <si>
    <t>※1 サンプル</t>
    <phoneticPr fontId="1"/>
  </si>
  <si>
    <t>和暦　　　西暦</t>
    <rPh sb="0" eb="2">
      <t>ワレキ</t>
    </rPh>
    <rPh sb="5" eb="7">
      <t>セイレキ</t>
    </rPh>
    <phoneticPr fontId="1"/>
  </si>
  <si>
    <t>仕上りサンプル</t>
    <rPh sb="0" eb="2">
      <t>シアガ</t>
    </rPh>
    <phoneticPr fontId="1"/>
  </si>
  <si>
    <t>◆ その他連絡事項</t>
    <rPh sb="4" eb="9">
      <t>タレンラクジコウ</t>
    </rPh>
    <phoneticPr fontId="1"/>
  </si>
  <si>
    <t>保護者確認用プリントを保護者へ配布してください。</t>
    <rPh sb="0" eb="3">
      <t>ホゴシャ</t>
    </rPh>
    <rPh sb="3" eb="6">
      <t>カクニンヨウ</t>
    </rPh>
    <rPh sb="11" eb="14">
      <t>ホゴシャ</t>
    </rPh>
    <rPh sb="15" eb="17">
      <t>ハイフ</t>
    </rPh>
    <phoneticPr fontId="1"/>
  </si>
  <si>
    <t>保護者確認用プリントを回収してください。</t>
    <rPh sb="0" eb="6">
      <t>ホゴシャカクニンヨウ</t>
    </rPh>
    <rPh sb="11" eb="13">
      <t>カイシュウ</t>
    </rPh>
    <phoneticPr fontId="1"/>
  </si>
  <si>
    <t>名入れした証書校正データを弊社より送付します。</t>
    <rPh sb="0" eb="2">
      <t>ナイ</t>
    </rPh>
    <rPh sb="5" eb="7">
      <t>ショウショ</t>
    </rPh>
    <rPh sb="7" eb="9">
      <t>コウセイ</t>
    </rPh>
    <rPh sb="13" eb="15">
      <t>ヘイシャ</t>
    </rPh>
    <rPh sb="17" eb="19">
      <t>ソウフ</t>
    </rPh>
    <phoneticPr fontId="1"/>
  </si>
  <si>
    <t>証書校正、保護者確認用プリント　のデータを弊社より送付します。</t>
    <rPh sb="0" eb="2">
      <t>ショウショ</t>
    </rPh>
    <rPh sb="2" eb="4">
      <t>コウセイ</t>
    </rPh>
    <rPh sb="5" eb="10">
      <t>ホゴシャカクニン</t>
    </rPh>
    <rPh sb="10" eb="11">
      <t>ヨウ</t>
    </rPh>
    <rPh sb="21" eb="23">
      <t>ヘイシャ</t>
    </rPh>
    <rPh sb="25" eb="27">
      <t>ソウフ</t>
    </rPh>
    <phoneticPr fontId="1"/>
  </si>
  <si>
    <t>修正、または校了のご連絡をお願いします。</t>
    <rPh sb="0" eb="2">
      <t>シュウセイ</t>
    </rPh>
    <rPh sb="6" eb="8">
      <t>コウリョウ</t>
    </rPh>
    <rPh sb="10" eb="12">
      <t>レンラク</t>
    </rPh>
    <rPh sb="14" eb="15">
      <t>ネガ</t>
    </rPh>
    <phoneticPr fontId="1"/>
  </si>
  <si>
    <t>生徒データ等入稿してください。</t>
    <rPh sb="0" eb="2">
      <t>セイト</t>
    </rPh>
    <rPh sb="5" eb="6">
      <t>トウ</t>
    </rPh>
    <rPh sb="6" eb="8">
      <t>ニュウコウ</t>
    </rPh>
    <phoneticPr fontId="1"/>
  </si>
  <si>
    <t>（生徒データ入力用フォーマットはHPよりダウンロードをお願いします。）</t>
    <rPh sb="6" eb="8">
      <t>ニュウリョク</t>
    </rPh>
    <phoneticPr fontId="1"/>
  </si>
  <si>
    <t>※2　生徒データ入力用フォーマットは</t>
    <rPh sb="3" eb="5">
      <t>セイト</t>
    </rPh>
    <rPh sb="8" eb="11">
      <t>ニュウリョクヨウ</t>
    </rPh>
    <phoneticPr fontId="1"/>
  </si>
  <si>
    <t>HPよりダウンロードをお願いします。</t>
    <phoneticPr fontId="1"/>
  </si>
  <si>
    <t>証書校正、保護者確認で修正のある方のプリントを</t>
    <rPh sb="0" eb="2">
      <t>ショウショ</t>
    </rPh>
    <rPh sb="2" eb="4">
      <t>コウセイ</t>
    </rPh>
    <rPh sb="5" eb="8">
      <t>ホゴシャ</t>
    </rPh>
    <rPh sb="8" eb="10">
      <t>カクニン</t>
    </rPh>
    <rPh sb="11" eb="13">
      <t>シュウセイ</t>
    </rPh>
    <rPh sb="16" eb="17">
      <t>ホウ</t>
    </rPh>
    <phoneticPr fontId="1"/>
  </si>
  <si>
    <t>弊社へメールで送付してください。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</si>
</sst>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(aaa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0" borderId="6" xfId="0" applyBorder="1">
      <alignment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38" fontId="0" fillId="0" borderId="6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 indent="2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8" fillId="0" borderId="0" xfId="2" applyFo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3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indent="5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12</xdr:row>
          <xdr:rowOff>228600</xdr:rowOff>
        </xdr:from>
        <xdr:to>
          <xdr:col>6</xdr:col>
          <xdr:colOff>781050</xdr:colOff>
          <xdr:row>14</xdr:row>
          <xdr:rowOff>9525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762000</xdr:colOff>
          <xdr:row>12</xdr:row>
          <xdr:rowOff>228600</xdr:rowOff>
        </xdr:from>
        <xdr:to>
          <xdr:col>6</xdr:col>
          <xdr:colOff>1495425</xdr:colOff>
          <xdr:row>14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</xdr:row>
          <xdr:rowOff>228600</xdr:rowOff>
        </xdr:from>
        <xdr:to>
          <xdr:col>2</xdr:col>
          <xdr:colOff>781050</xdr:colOff>
          <xdr:row>3</xdr:row>
          <xdr:rowOff>9525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1</xdr:row>
          <xdr:rowOff>228600</xdr:rowOff>
        </xdr:from>
        <xdr:to>
          <xdr:col>3</xdr:col>
          <xdr:colOff>542925</xdr:colOff>
          <xdr:row>3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1133475</xdr:colOff>
          <xdr:row>30</xdr:row>
          <xdr:rowOff>38100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25</xdr:row>
          <xdr:rowOff>0</xdr:rowOff>
        </xdr:from>
        <xdr:to>
          <xdr:col>2</xdr:col>
          <xdr:colOff>790575</xdr:colOff>
          <xdr:row>26</xdr:row>
          <xdr:rowOff>9525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26</xdr:row>
          <xdr:rowOff>0</xdr:rowOff>
        </xdr:from>
        <xdr:to>
          <xdr:col>2</xdr:col>
          <xdr:colOff>638175</xdr:colOff>
          <xdr:row>27</xdr:row>
          <xdr:rowOff>9525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28</xdr:row>
          <xdr:rowOff>180975</xdr:rowOff>
        </xdr:from>
        <xdr:to>
          <xdr:col>0</xdr:col>
          <xdr:colOff>1066800</xdr:colOff>
          <xdr:row>31</xdr:row>
          <xdr:rowOff>38100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1381125</xdr:colOff>
          <xdr:row>7</xdr:row>
          <xdr:rowOff>0</xdr:rowOff>
        </xdr:from>
        <xdr:to>
          <xdr:col>6</xdr:col>
          <xdr:colOff>600075</xdr:colOff>
          <xdr:row>9</xdr:row>
          <xdr:rowOff>57150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16</xdr:row>
          <xdr:rowOff>228600</xdr:rowOff>
        </xdr:from>
        <xdr:to>
          <xdr:col>6</xdr:col>
          <xdr:colOff>838200</xdr:colOff>
          <xdr:row>18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17</xdr:row>
          <xdr:rowOff>228600</xdr:rowOff>
        </xdr:from>
        <xdr:to>
          <xdr:col>6</xdr:col>
          <xdr:colOff>838200</xdr:colOff>
          <xdr:row>19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18</xdr:row>
          <xdr:rowOff>219075</xdr:rowOff>
        </xdr:from>
        <xdr:to>
          <xdr:col>6</xdr:col>
          <xdr:colOff>838200</xdr:colOff>
          <xdr:row>20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20</xdr:row>
          <xdr:rowOff>0</xdr:rowOff>
        </xdr:from>
        <xdr:to>
          <xdr:col>6</xdr:col>
          <xdr:colOff>838200</xdr:colOff>
          <xdr:row>21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21</xdr:row>
          <xdr:rowOff>0</xdr:rowOff>
        </xdr:from>
        <xdr:to>
          <xdr:col>6</xdr:col>
          <xdr:colOff>838200</xdr:colOff>
          <xdr:row>22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228600</xdr:rowOff>
        </xdr:from>
        <xdr:to>
          <xdr:col>2</xdr:col>
          <xdr:colOff>714375</xdr:colOff>
          <xdr:row>9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704850</xdr:colOff>
          <xdr:row>7</xdr:row>
          <xdr:rowOff>228600</xdr:rowOff>
        </xdr:from>
        <xdr:to>
          <xdr:col>3</xdr:col>
          <xdr:colOff>466725</xdr:colOff>
          <xdr:row>9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228600</xdr:rowOff>
        </xdr:from>
        <xdr:to>
          <xdr:col>2</xdr:col>
          <xdr:colOff>781050</xdr:colOff>
          <xdr:row>21</xdr:row>
          <xdr:rowOff>9525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209550</xdr:rowOff>
        </xdr:from>
        <xdr:to>
          <xdr:col>2</xdr:col>
          <xdr:colOff>781050</xdr:colOff>
          <xdr:row>21</xdr:row>
          <xdr:rowOff>219075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34</xdr:row>
      <xdr:rowOff>0</xdr:rowOff>
    </xdr:from>
    <xdr:to>
      <xdr:col>2</xdr:col>
      <xdr:colOff>904875</xdr:colOff>
      <xdr:row>46</xdr:row>
      <xdr:rowOff>17691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91450"/>
          <a:ext cx="3905250" cy="2760891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533399</xdr:colOff>
      <xdr:row>44</xdr:row>
      <xdr:rowOff>28575</xdr:rowOff>
    </xdr:from>
    <xdr:to>
      <xdr:col>7</xdr:col>
      <xdr:colOff>466724</xdr:colOff>
      <xdr:row>61</xdr:row>
      <xdr:rowOff>199577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9" y="10010775"/>
          <a:ext cx="2867025" cy="4057202"/>
        </a:xfrm>
        <a:prstGeom prst="rect">
          <a:avLst/>
        </a:prstGeom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50</xdr:row>
      <xdr:rowOff>19051</xdr:rowOff>
    </xdr:from>
    <xdr:to>
      <xdr:col>3</xdr:col>
      <xdr:colOff>0</xdr:colOff>
      <xdr:row>62</xdr:row>
      <xdr:rowOff>50209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58551"/>
          <a:ext cx="3924300" cy="2774358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6</xdr:col>
      <xdr:colOff>247650</xdr:colOff>
      <xdr:row>50</xdr:row>
      <xdr:rowOff>200025</xdr:rowOff>
    </xdr:from>
    <xdr:to>
      <xdr:col>8</xdr:col>
      <xdr:colOff>0</xdr:colOff>
      <xdr:row>51</xdr:row>
      <xdr:rowOff>104775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153150" y="11563350"/>
          <a:ext cx="1914525" cy="133350"/>
        </a:xfrm>
        <a:prstGeom prst="line">
          <a:avLst/>
        </a:prstGeom>
        <a:ln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45</xdr:row>
      <xdr:rowOff>123825</xdr:rowOff>
    </xdr:from>
    <xdr:to>
      <xdr:col>8</xdr:col>
      <xdr:colOff>0</xdr:colOff>
      <xdr:row>45</xdr:row>
      <xdr:rowOff>152400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7715250" y="10296525"/>
          <a:ext cx="352425" cy="28575"/>
        </a:xfrm>
        <a:prstGeom prst="line">
          <a:avLst/>
        </a:prstGeom>
        <a:ln cap="flat">
          <a:headEnd type="oval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228600</xdr:rowOff>
        </xdr:from>
        <xdr:to>
          <xdr:col>2</xdr:col>
          <xdr:colOff>704850</xdr:colOff>
          <xdr:row>12</xdr:row>
          <xdr:rowOff>9525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</xdr:row>
          <xdr:rowOff>228600</xdr:rowOff>
        </xdr:from>
        <xdr:to>
          <xdr:col>4</xdr:col>
          <xdr:colOff>38100</xdr:colOff>
          <xdr:row>12</xdr:row>
          <xdr:rowOff>9525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21</xdr:row>
          <xdr:rowOff>161925</xdr:rowOff>
        </xdr:from>
        <xdr:to>
          <xdr:col>3</xdr:col>
          <xdr:colOff>114300</xdr:colOff>
          <xdr:row>24</xdr:row>
          <xdr:rowOff>47625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561975</xdr:colOff>
          <xdr:row>26</xdr:row>
          <xdr:rowOff>200025</xdr:rowOff>
        </xdr:from>
        <xdr:to>
          <xdr:col>3</xdr:col>
          <xdr:colOff>76200</xdr:colOff>
          <xdr:row>29</xdr:row>
          <xdr:rowOff>38100</xdr:rowOff>
        </xdr:to>
        <xdr:sp macro="" textlink="">
          <xdr:nvSpPr>
            <xdr:cNvPr id="1076" name="Group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</xdr:row>
          <xdr:rowOff>0</xdr:rowOff>
        </xdr:from>
        <xdr:to>
          <xdr:col>0</xdr:col>
          <xdr:colOff>676275</xdr:colOff>
          <xdr:row>24</xdr:row>
          <xdr:rowOff>9525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</xdr:row>
          <xdr:rowOff>219075</xdr:rowOff>
        </xdr:from>
        <xdr:to>
          <xdr:col>0</xdr:col>
          <xdr:colOff>676275</xdr:colOff>
          <xdr:row>25</xdr:row>
          <xdr:rowOff>0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161925</xdr:rowOff>
        </xdr:from>
        <xdr:to>
          <xdr:col>0</xdr:col>
          <xdr:colOff>1066800</xdr:colOff>
          <xdr:row>25</xdr:row>
          <xdr:rowOff>47625</xdr:rowOff>
        </xdr:to>
        <xdr:sp macro="" textlink="">
          <xdr:nvSpPr>
            <xdr:cNvPr id="1079" name="Group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42498-BB30-4CF2-9F36-F632B013C94F}">
  <dimension ref="A1:I74"/>
  <sheetViews>
    <sheetView tabSelected="1" workbookViewId="0">
      <selection activeCell="A3" sqref="A3"/>
    </sheetView>
  </sheetViews>
  <sheetFormatPr defaultRowHeight="13.5" x14ac:dyDescent="0.4"/>
  <cols>
    <col min="1" max="1" width="33.125" style="17" customWidth="1"/>
    <col min="2" max="2" width="6.25" style="17" customWidth="1"/>
    <col min="3" max="3" width="12.125" style="17" customWidth="1"/>
    <col min="4" max="4" width="9" style="17"/>
    <col min="5" max="5" width="10.75" style="17" customWidth="1"/>
    <col min="6" max="6" width="6.25" style="17" customWidth="1"/>
    <col min="7" max="7" width="21.5" style="17" customWidth="1"/>
    <col min="8" max="8" width="6.875" style="17" customWidth="1"/>
    <col min="9" max="9" width="11.375" style="17" customWidth="1"/>
    <col min="10" max="10" width="9" style="17"/>
    <col min="11" max="11" width="15" style="17" customWidth="1"/>
    <col min="12" max="12" width="6.375" style="17" customWidth="1"/>
    <col min="13" max="16384" width="9" style="17"/>
  </cols>
  <sheetData>
    <row r="1" spans="1:7" ht="18" customHeight="1" x14ac:dyDescent="0.4">
      <c r="A1" s="17" t="s">
        <v>8</v>
      </c>
      <c r="G1" s="17" t="s">
        <v>9</v>
      </c>
    </row>
    <row r="2" spans="1:7" ht="18" customHeight="1" x14ac:dyDescent="0.4">
      <c r="A2" s="17" t="s">
        <v>72</v>
      </c>
      <c r="C2" s="17" t="s">
        <v>7</v>
      </c>
      <c r="G2" s="17" t="s">
        <v>3</v>
      </c>
    </row>
    <row r="3" spans="1:7" ht="18" customHeight="1" x14ac:dyDescent="0.4">
      <c r="A3" s="18"/>
      <c r="C3" s="19" t="s">
        <v>79</v>
      </c>
      <c r="G3" s="20" t="s">
        <v>20</v>
      </c>
    </row>
    <row r="4" spans="1:7" ht="18" customHeight="1" x14ac:dyDescent="0.4">
      <c r="C4" s="19"/>
      <c r="G4" s="20" t="s">
        <v>21</v>
      </c>
    </row>
    <row r="5" spans="1:7" ht="18" customHeight="1" x14ac:dyDescent="0.4">
      <c r="A5" s="17" t="s">
        <v>3</v>
      </c>
      <c r="C5" s="17" t="s">
        <v>0</v>
      </c>
      <c r="G5" s="21"/>
    </row>
    <row r="6" spans="1:7" ht="18" customHeight="1" x14ac:dyDescent="0.4">
      <c r="A6" s="21"/>
      <c r="C6" s="21"/>
      <c r="D6" s="17" t="s">
        <v>19</v>
      </c>
    </row>
    <row r="7" spans="1:7" ht="18" customHeight="1" x14ac:dyDescent="0.4">
      <c r="G7" s="17" t="s">
        <v>13</v>
      </c>
    </row>
    <row r="8" spans="1:7" ht="18" customHeight="1" x14ac:dyDescent="0.4">
      <c r="A8" s="17" t="s">
        <v>76</v>
      </c>
      <c r="C8" s="17" t="s">
        <v>82</v>
      </c>
      <c r="G8" s="21"/>
    </row>
    <row r="9" spans="1:7" ht="18" customHeight="1" x14ac:dyDescent="0.4">
      <c r="A9" s="21"/>
      <c r="C9" s="19" t="s">
        <v>15</v>
      </c>
      <c r="D9" s="22" t="s">
        <v>77</v>
      </c>
    </row>
    <row r="10" spans="1:7" ht="18" customHeight="1" x14ac:dyDescent="0.4">
      <c r="G10" s="17" t="s">
        <v>83</v>
      </c>
    </row>
    <row r="11" spans="1:7" ht="18" customHeight="1" x14ac:dyDescent="0.4">
      <c r="A11" s="17" t="s">
        <v>2</v>
      </c>
      <c r="C11" s="17" t="s">
        <v>114</v>
      </c>
      <c r="G11" s="21"/>
    </row>
    <row r="12" spans="1:7" ht="18" customHeight="1" x14ac:dyDescent="0.4">
      <c r="A12" s="21"/>
      <c r="C12" s="19" t="s">
        <v>80</v>
      </c>
      <c r="D12" s="19" t="s">
        <v>81</v>
      </c>
    </row>
    <row r="13" spans="1:7" ht="18" customHeight="1" x14ac:dyDescent="0.4">
      <c r="G13" s="17" t="s">
        <v>14</v>
      </c>
    </row>
    <row r="14" spans="1:7" ht="18" customHeight="1" x14ac:dyDescent="0.4">
      <c r="A14" s="17" t="s">
        <v>75</v>
      </c>
      <c r="C14" s="17" t="s">
        <v>16</v>
      </c>
      <c r="E14" s="23" t="s">
        <v>115</v>
      </c>
      <c r="F14" s="23"/>
      <c r="G14" s="19" t="s">
        <v>116</v>
      </c>
    </row>
    <row r="15" spans="1:7" ht="18" customHeight="1" x14ac:dyDescent="0.4">
      <c r="A15" s="21"/>
      <c r="C15" s="24" t="s">
        <v>86</v>
      </c>
      <c r="D15" s="21"/>
      <c r="E15" s="17" t="s">
        <v>112</v>
      </c>
      <c r="G15" s="19"/>
    </row>
    <row r="16" spans="1:7" ht="10.5" customHeight="1" x14ac:dyDescent="0.4">
      <c r="G16" s="25"/>
    </row>
    <row r="17" spans="1:9" ht="18" customHeight="1" x14ac:dyDescent="0.4">
      <c r="A17" s="17" t="s">
        <v>4</v>
      </c>
      <c r="C17" s="24" t="s">
        <v>87</v>
      </c>
      <c r="D17" s="21"/>
      <c r="E17" s="17" t="s">
        <v>113</v>
      </c>
      <c r="G17" s="17" t="s">
        <v>10</v>
      </c>
    </row>
    <row r="18" spans="1:9" ht="18" customHeight="1" x14ac:dyDescent="0.4">
      <c r="A18" s="21"/>
      <c r="G18" s="26" t="s">
        <v>1</v>
      </c>
    </row>
    <row r="19" spans="1:9" ht="18" customHeight="1" x14ac:dyDescent="0.4">
      <c r="G19" s="26" t="s">
        <v>100</v>
      </c>
    </row>
    <row r="20" spans="1:9" ht="18" customHeight="1" x14ac:dyDescent="0.4">
      <c r="A20" s="17" t="s">
        <v>5</v>
      </c>
      <c r="C20" s="17" t="s">
        <v>73</v>
      </c>
      <c r="G20" s="26" t="s">
        <v>101</v>
      </c>
      <c r="H20" s="23" t="s">
        <v>117</v>
      </c>
    </row>
    <row r="21" spans="1:9" ht="18" customHeight="1" x14ac:dyDescent="0.4">
      <c r="A21" s="21"/>
      <c r="C21" s="19" t="s">
        <v>74</v>
      </c>
      <c r="G21" s="26" t="s">
        <v>102</v>
      </c>
    </row>
    <row r="22" spans="1:9" ht="18" customHeight="1" x14ac:dyDescent="0.4">
      <c r="C22" s="19" t="s">
        <v>17</v>
      </c>
      <c r="G22" s="26" t="s">
        <v>103</v>
      </c>
    </row>
    <row r="23" spans="1:9" ht="18" customHeight="1" x14ac:dyDescent="0.4">
      <c r="A23" s="17" t="s">
        <v>11</v>
      </c>
      <c r="C23" s="27"/>
      <c r="D23" s="28"/>
      <c r="E23" s="29"/>
      <c r="F23" s="30"/>
    </row>
    <row r="24" spans="1:9" ht="18" customHeight="1" x14ac:dyDescent="0.4">
      <c r="A24" s="19" t="s">
        <v>90</v>
      </c>
      <c r="C24" s="19"/>
      <c r="G24" s="19" t="s">
        <v>126</v>
      </c>
    </row>
    <row r="25" spans="1:9" ht="18" customHeight="1" x14ac:dyDescent="0.4">
      <c r="A25" s="19" t="s">
        <v>91</v>
      </c>
      <c r="C25" s="17" t="s">
        <v>12</v>
      </c>
      <c r="G25" s="31" t="s">
        <v>127</v>
      </c>
    </row>
    <row r="26" spans="1:9" ht="18" customHeight="1" x14ac:dyDescent="0.4">
      <c r="A26" s="21"/>
      <c r="C26" s="19" t="s">
        <v>18</v>
      </c>
      <c r="G26" s="22"/>
    </row>
    <row r="27" spans="1:9" ht="18" customHeight="1" x14ac:dyDescent="0.4">
      <c r="A27" s="17" t="s">
        <v>89</v>
      </c>
      <c r="C27" s="19" t="s">
        <v>88</v>
      </c>
      <c r="G27" s="17" t="s">
        <v>118</v>
      </c>
    </row>
    <row r="28" spans="1:9" ht="18" customHeight="1" x14ac:dyDescent="0.4">
      <c r="C28" s="27"/>
      <c r="D28" s="28"/>
      <c r="E28" s="29"/>
      <c r="F28" s="30"/>
      <c r="G28" s="32"/>
      <c r="H28" s="33"/>
      <c r="I28" s="34"/>
    </row>
    <row r="29" spans="1:9" ht="18" customHeight="1" x14ac:dyDescent="0.4">
      <c r="A29" s="17" t="s">
        <v>78</v>
      </c>
      <c r="G29" s="35"/>
      <c r="H29" s="36"/>
      <c r="I29" s="37"/>
    </row>
    <row r="30" spans="1:9" ht="18" customHeight="1" x14ac:dyDescent="0.4">
      <c r="A30" s="21"/>
      <c r="G30" s="35"/>
      <c r="H30" s="36"/>
      <c r="I30" s="37"/>
    </row>
    <row r="31" spans="1:9" ht="18" customHeight="1" x14ac:dyDescent="0.4">
      <c r="G31" s="38"/>
      <c r="H31" s="39"/>
      <c r="I31" s="40"/>
    </row>
    <row r="32" spans="1:9" ht="18" customHeight="1" x14ac:dyDescent="0.4">
      <c r="G32" s="41"/>
      <c r="H32" s="41"/>
      <c r="I32" s="41"/>
    </row>
    <row r="33" spans="1:9" ht="20.25" customHeight="1" x14ac:dyDescent="0.4">
      <c r="A33" s="17" t="s">
        <v>84</v>
      </c>
    </row>
    <row r="34" spans="1:9" ht="18" customHeight="1" x14ac:dyDescent="0.4">
      <c r="A34" s="17" t="s">
        <v>106</v>
      </c>
    </row>
    <row r="35" spans="1:9" ht="18" customHeight="1" x14ac:dyDescent="0.4"/>
    <row r="36" spans="1:9" ht="18" customHeight="1" x14ac:dyDescent="0.4">
      <c r="D36" s="24" t="s">
        <v>104</v>
      </c>
    </row>
    <row r="37" spans="1:9" ht="18" customHeight="1" x14ac:dyDescent="0.4">
      <c r="D37" s="24" t="s">
        <v>98</v>
      </c>
    </row>
    <row r="38" spans="1:9" ht="18" customHeight="1" x14ac:dyDescent="0.4">
      <c r="D38" s="24"/>
    </row>
    <row r="39" spans="1:9" ht="18" customHeight="1" x14ac:dyDescent="0.4">
      <c r="D39" s="24" t="s">
        <v>99</v>
      </c>
    </row>
    <row r="40" spans="1:9" ht="18" customHeight="1" x14ac:dyDescent="0.4"/>
    <row r="41" spans="1:9" ht="18" customHeight="1" x14ac:dyDescent="0.4"/>
    <row r="42" spans="1:9" ht="18" customHeight="1" x14ac:dyDescent="0.4">
      <c r="E42" s="17" t="s">
        <v>107</v>
      </c>
    </row>
    <row r="43" spans="1:9" ht="18" customHeight="1" x14ac:dyDescent="0.4">
      <c r="E43" s="19" t="s">
        <v>108</v>
      </c>
      <c r="F43" s="19"/>
    </row>
    <row r="44" spans="1:9" ht="18" customHeight="1" x14ac:dyDescent="0.4">
      <c r="E44" s="19" t="s">
        <v>109</v>
      </c>
      <c r="F44" s="19"/>
    </row>
    <row r="45" spans="1:9" ht="18" customHeight="1" x14ac:dyDescent="0.4">
      <c r="I45" s="17" t="s">
        <v>112</v>
      </c>
    </row>
    <row r="46" spans="1:9" ht="18" customHeight="1" x14ac:dyDescent="0.4">
      <c r="I46" s="17" t="s">
        <v>85</v>
      </c>
    </row>
    <row r="47" spans="1:9" ht="18" customHeight="1" x14ac:dyDescent="0.4"/>
    <row r="48" spans="1:9" ht="18" customHeight="1" x14ac:dyDescent="0.4">
      <c r="A48" s="17" t="s">
        <v>105</v>
      </c>
    </row>
    <row r="49" spans="1:9" ht="18" customHeight="1" x14ac:dyDescent="0.4">
      <c r="A49" s="17" t="s">
        <v>110</v>
      </c>
    </row>
    <row r="50" spans="1:9" ht="18" customHeight="1" x14ac:dyDescent="0.4">
      <c r="A50" s="17" t="s">
        <v>111</v>
      </c>
    </row>
    <row r="51" spans="1:9" ht="18" customHeight="1" x14ac:dyDescent="0.4"/>
    <row r="52" spans="1:9" ht="18" customHeight="1" x14ac:dyDescent="0.4">
      <c r="I52" s="17" t="s">
        <v>113</v>
      </c>
    </row>
    <row r="53" spans="1:9" ht="18" customHeight="1" x14ac:dyDescent="0.4">
      <c r="I53" s="17" t="s">
        <v>87</v>
      </c>
    </row>
    <row r="54" spans="1:9" ht="18" customHeight="1" x14ac:dyDescent="0.4"/>
    <row r="55" spans="1:9" ht="18" customHeight="1" x14ac:dyDescent="0.4"/>
    <row r="56" spans="1:9" ht="18" customHeight="1" x14ac:dyDescent="0.4"/>
    <row r="57" spans="1:9" ht="18" customHeight="1" x14ac:dyDescent="0.4"/>
    <row r="58" spans="1:9" ht="18" customHeight="1" x14ac:dyDescent="0.4"/>
    <row r="59" spans="1:9" ht="18" customHeight="1" x14ac:dyDescent="0.4"/>
    <row r="60" spans="1:9" ht="18" customHeight="1" x14ac:dyDescent="0.4"/>
    <row r="61" spans="1:9" ht="18" customHeight="1" x14ac:dyDescent="0.4"/>
    <row r="62" spans="1:9" ht="18" customHeight="1" x14ac:dyDescent="0.4"/>
    <row r="63" spans="1:9" ht="18" customHeight="1" x14ac:dyDescent="0.4"/>
    <row r="64" spans="1:9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</sheetData>
  <mergeCells count="3">
    <mergeCell ref="C28:E28"/>
    <mergeCell ref="C23:E23"/>
    <mergeCell ref="G28:I31"/>
  </mergeCells>
  <phoneticPr fontId="1"/>
  <hyperlinks>
    <hyperlink ref="E14" location="注文書!E57" display="※1 サンプル" xr:uid="{C6A85D76-0159-4C6C-9991-657063A8B29E}"/>
    <hyperlink ref="H20" location="注文書!A46" display="仕上りサンプル" xr:uid="{D4494E0B-B0DF-4D63-8A72-E61B7F589735}"/>
  </hyperlinks>
  <pageMargins left="0.70866141732283472" right="0.70866141732283472" top="0.35433070866141736" bottom="0.15748031496062992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6</xdr:col>
                    <xdr:colOff>47625</xdr:colOff>
                    <xdr:row>12</xdr:row>
                    <xdr:rowOff>228600</xdr:rowOff>
                  </from>
                  <to>
                    <xdr:col>6</xdr:col>
                    <xdr:colOff>781050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6</xdr:col>
                    <xdr:colOff>762000</xdr:colOff>
                    <xdr:row>12</xdr:row>
                    <xdr:rowOff>228600</xdr:rowOff>
                  </from>
                  <to>
                    <xdr:col>6</xdr:col>
                    <xdr:colOff>1495425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2</xdr:col>
                    <xdr:colOff>47625</xdr:colOff>
                    <xdr:row>1</xdr:row>
                    <xdr:rowOff>228600</xdr:rowOff>
                  </from>
                  <to>
                    <xdr:col>2</xdr:col>
                    <xdr:colOff>781050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Option Button 7">
              <controlPr defaultSize="0" autoFill="0" autoLine="0" autoPict="0">
                <anchor moveWithCells="1">
                  <from>
                    <xdr:col>2</xdr:col>
                    <xdr:colOff>733425</xdr:colOff>
                    <xdr:row>1</xdr:row>
                    <xdr:rowOff>228600</xdr:rowOff>
                  </from>
                  <to>
                    <xdr:col>3</xdr:col>
                    <xdr:colOff>542925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Group Box 8">
              <controlPr defaultSize="0" autoFill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0</xdr:col>
                    <xdr:colOff>1133475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Option Button 9">
              <controlPr defaultSize="0" autoFill="0" autoLine="0" autoPict="0">
                <anchor moveWithCells="1">
                  <from>
                    <xdr:col>2</xdr:col>
                    <xdr:colOff>57150</xdr:colOff>
                    <xdr:row>25</xdr:row>
                    <xdr:rowOff>0</xdr:rowOff>
                  </from>
                  <to>
                    <xdr:col>2</xdr:col>
                    <xdr:colOff>790575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Option Button 10">
              <controlPr defaultSize="0" autoFill="0" autoLine="0" autoPict="0">
                <anchor moveWithCells="1">
                  <from>
                    <xdr:col>2</xdr:col>
                    <xdr:colOff>57150</xdr:colOff>
                    <xdr:row>26</xdr:row>
                    <xdr:rowOff>0</xdr:rowOff>
                  </from>
                  <to>
                    <xdr:col>2</xdr:col>
                    <xdr:colOff>638175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autoFill="0" autoPict="0">
                <anchor moveWithCells="1">
                  <from>
                    <xdr:col>0</xdr:col>
                    <xdr:colOff>9525</xdr:colOff>
                    <xdr:row>28</xdr:row>
                    <xdr:rowOff>180975</xdr:rowOff>
                  </from>
                  <to>
                    <xdr:col>0</xdr:col>
                    <xdr:colOff>1066800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Group Box 12">
              <controlPr defaultSize="0" autoFill="0" autoPict="0">
                <anchor moveWithCells="1">
                  <from>
                    <xdr:col>4</xdr:col>
                    <xdr:colOff>1381125</xdr:colOff>
                    <xdr:row>7</xdr:row>
                    <xdr:rowOff>0</xdr:rowOff>
                  </from>
                  <to>
                    <xdr:col>6</xdr:col>
                    <xdr:colOff>600075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152400</xdr:colOff>
                    <xdr:row>16</xdr:row>
                    <xdr:rowOff>228600</xdr:rowOff>
                  </from>
                  <to>
                    <xdr:col>6</xdr:col>
                    <xdr:colOff>838200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152400</xdr:colOff>
                    <xdr:row>17</xdr:row>
                    <xdr:rowOff>228600</xdr:rowOff>
                  </from>
                  <to>
                    <xdr:col>6</xdr:col>
                    <xdr:colOff>838200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219075</xdr:rowOff>
                  </from>
                  <to>
                    <xdr:col>6</xdr:col>
                    <xdr:colOff>838200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6</xdr:col>
                    <xdr:colOff>838200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0</xdr:rowOff>
                  </from>
                  <to>
                    <xdr:col>6</xdr:col>
                    <xdr:colOff>838200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228600</xdr:rowOff>
                  </from>
                  <to>
                    <xdr:col>2</xdr:col>
                    <xdr:colOff>714375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2</xdr:col>
                    <xdr:colOff>704850</xdr:colOff>
                    <xdr:row>7</xdr:row>
                    <xdr:rowOff>228600</xdr:rowOff>
                  </from>
                  <to>
                    <xdr:col>3</xdr:col>
                    <xdr:colOff>466725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0" name="Option Button 31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228600</xdr:rowOff>
                  </from>
                  <to>
                    <xdr:col>2</xdr:col>
                    <xdr:colOff>781050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Option Button 37">
              <controlPr defaultSize="0" autoFill="0" autoLine="0" autoPict="0">
                <anchor moveWithCells="1">
                  <from>
                    <xdr:col>2</xdr:col>
                    <xdr:colOff>47625</xdr:colOff>
                    <xdr:row>20</xdr:row>
                    <xdr:rowOff>209550</xdr:rowOff>
                  </from>
                  <to>
                    <xdr:col>2</xdr:col>
                    <xdr:colOff>781050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2" name="Option Button 40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228600</xdr:rowOff>
                  </from>
                  <to>
                    <xdr:col>2</xdr:col>
                    <xdr:colOff>704850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3" name="Option Button 41">
              <controlPr defaultSize="0" autoFill="0" autoLine="0" autoPict="0">
                <anchor moveWithCells="1">
                  <from>
                    <xdr:col>3</xdr:col>
                    <xdr:colOff>19050</xdr:colOff>
                    <xdr:row>10</xdr:row>
                    <xdr:rowOff>228600</xdr:rowOff>
                  </from>
                  <to>
                    <xdr:col>4</xdr:col>
                    <xdr:colOff>38100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Group Box 51">
              <controlPr defaultSize="0" autoFill="0" autoPict="0">
                <anchor moveWithCells="1">
                  <from>
                    <xdr:col>1</xdr:col>
                    <xdr:colOff>447675</xdr:colOff>
                    <xdr:row>21</xdr:row>
                    <xdr:rowOff>161925</xdr:rowOff>
                  </from>
                  <to>
                    <xdr:col>3</xdr:col>
                    <xdr:colOff>114300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Group Box 52">
              <controlPr defaultSize="0" autoFill="0" autoPict="0">
                <anchor moveWithCells="1">
                  <from>
                    <xdr:col>1</xdr:col>
                    <xdr:colOff>561975</xdr:colOff>
                    <xdr:row>26</xdr:row>
                    <xdr:rowOff>200025</xdr:rowOff>
                  </from>
                  <to>
                    <xdr:col>3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6" name="Option Button 53">
              <controlPr defaultSize="0" autoFill="0" autoLine="0" autoPict="0">
                <anchor moveWithCells="1">
                  <from>
                    <xdr:col>0</xdr:col>
                    <xdr:colOff>47625</xdr:colOff>
                    <xdr:row>23</xdr:row>
                    <xdr:rowOff>0</xdr:rowOff>
                  </from>
                  <to>
                    <xdr:col>0</xdr:col>
                    <xdr:colOff>676275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7" name="Option Button 54">
              <controlPr defaultSize="0" autoFill="0" autoLine="0" autoPict="0">
                <anchor moveWithCells="1">
                  <from>
                    <xdr:col>0</xdr:col>
                    <xdr:colOff>47625</xdr:colOff>
                    <xdr:row>23</xdr:row>
                    <xdr:rowOff>219075</xdr:rowOff>
                  </from>
                  <to>
                    <xdr:col>0</xdr:col>
                    <xdr:colOff>676275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8" name="Group Box 55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161925</xdr:rowOff>
                  </from>
                  <to>
                    <xdr:col>0</xdr:col>
                    <xdr:colOff>1066800</xdr:colOff>
                    <xdr:row>25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F37CD-0E21-4A94-B866-99B0DD909A05}">
  <dimension ref="A1:C23"/>
  <sheetViews>
    <sheetView workbookViewId="0"/>
  </sheetViews>
  <sheetFormatPr defaultRowHeight="13.5" x14ac:dyDescent="0.4"/>
  <cols>
    <col min="1" max="1" width="4.5" style="43" customWidth="1"/>
    <col min="2" max="2" width="44.5" style="42" customWidth="1"/>
    <col min="3" max="3" width="19.875" style="45" customWidth="1"/>
    <col min="4" max="16384" width="9" style="42"/>
  </cols>
  <sheetData>
    <row r="1" spans="1:3" ht="18.75" x14ac:dyDescent="0.4">
      <c r="B1" s="44" t="s">
        <v>92</v>
      </c>
    </row>
    <row r="2" spans="1:3" ht="18.75" customHeight="1" x14ac:dyDescent="0.4"/>
    <row r="3" spans="1:3" ht="18.75" customHeight="1" x14ac:dyDescent="0.4">
      <c r="A3" s="43" t="s">
        <v>60</v>
      </c>
      <c r="B3" s="42" t="s">
        <v>95</v>
      </c>
    </row>
    <row r="4" spans="1:3" ht="18.75" customHeight="1" x14ac:dyDescent="0.4"/>
    <row r="5" spans="1:3" ht="18.75" customHeight="1" x14ac:dyDescent="0.4">
      <c r="A5" s="43" t="s">
        <v>61</v>
      </c>
      <c r="B5" s="42" t="s">
        <v>124</v>
      </c>
      <c r="C5" s="22"/>
    </row>
    <row r="6" spans="1:3" ht="18.75" customHeight="1" x14ac:dyDescent="0.4">
      <c r="B6" s="42" t="s">
        <v>125</v>
      </c>
      <c r="C6" s="22"/>
    </row>
    <row r="7" spans="1:3" ht="18.75" customHeight="1" x14ac:dyDescent="0.4">
      <c r="C7" s="22"/>
    </row>
    <row r="8" spans="1:3" ht="18.75" customHeight="1" x14ac:dyDescent="0.4">
      <c r="A8" s="43" t="s">
        <v>62</v>
      </c>
      <c r="B8" s="42" t="s">
        <v>122</v>
      </c>
    </row>
    <row r="9" spans="1:3" ht="18.75" customHeight="1" x14ac:dyDescent="0.4"/>
    <row r="10" spans="1:3" ht="18.75" customHeight="1" x14ac:dyDescent="0.4">
      <c r="A10" s="43" t="s">
        <v>63</v>
      </c>
      <c r="B10" s="42" t="s">
        <v>119</v>
      </c>
    </row>
    <row r="11" spans="1:3" ht="18.75" customHeight="1" x14ac:dyDescent="0.4">
      <c r="C11" s="42" t="s">
        <v>96</v>
      </c>
    </row>
    <row r="12" spans="1:3" ht="18.75" customHeight="1" x14ac:dyDescent="0.4">
      <c r="A12" s="43" t="s">
        <v>64</v>
      </c>
      <c r="B12" s="42" t="s">
        <v>120</v>
      </c>
    </row>
    <row r="13" spans="1:3" ht="18.75" customHeight="1" x14ac:dyDescent="0.4"/>
    <row r="14" spans="1:3" ht="18.75" customHeight="1" x14ac:dyDescent="0.4">
      <c r="A14" s="43" t="s">
        <v>65</v>
      </c>
      <c r="B14" s="42" t="s">
        <v>128</v>
      </c>
    </row>
    <row r="15" spans="1:3" ht="18.75" customHeight="1" x14ac:dyDescent="0.4">
      <c r="B15" s="42" t="s">
        <v>129</v>
      </c>
    </row>
    <row r="16" spans="1:3" ht="18.75" customHeight="1" x14ac:dyDescent="0.4"/>
    <row r="17" spans="1:3" ht="18.75" customHeight="1" x14ac:dyDescent="0.4">
      <c r="A17" s="43" t="s">
        <v>66</v>
      </c>
      <c r="B17" s="42" t="s">
        <v>121</v>
      </c>
    </row>
    <row r="18" spans="1:3" ht="18.75" customHeight="1" x14ac:dyDescent="0.4"/>
    <row r="19" spans="1:3" ht="18.75" customHeight="1" x14ac:dyDescent="0.4">
      <c r="A19" s="43" t="s">
        <v>67</v>
      </c>
      <c r="B19" s="42" t="s">
        <v>123</v>
      </c>
    </row>
    <row r="20" spans="1:3" ht="18.75" customHeight="1" x14ac:dyDescent="0.4">
      <c r="C20" s="42" t="s">
        <v>97</v>
      </c>
    </row>
    <row r="21" spans="1:3" ht="18.75" customHeight="1" x14ac:dyDescent="0.4">
      <c r="A21" s="43" t="s">
        <v>68</v>
      </c>
      <c r="B21" s="42" t="s">
        <v>69</v>
      </c>
    </row>
    <row r="22" spans="1:3" ht="18.75" customHeight="1" x14ac:dyDescent="0.4"/>
    <row r="23" spans="1:3" ht="18.75" customHeight="1" x14ac:dyDescent="0.4">
      <c r="A23" s="43" t="s">
        <v>70</v>
      </c>
      <c r="B23" s="42" t="s">
        <v>71</v>
      </c>
      <c r="C23" s="46">
        <f>注文書!G11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CC140-7A83-4347-B9AF-376DF547F7F7}">
  <sheetPr>
    <pageSetUpPr fitToPage="1"/>
  </sheetPr>
  <dimension ref="B1:J19"/>
  <sheetViews>
    <sheetView workbookViewId="0">
      <selection activeCell="D9" sqref="D9"/>
    </sheetView>
  </sheetViews>
  <sheetFormatPr defaultRowHeight="18.75" x14ac:dyDescent="0.4"/>
  <cols>
    <col min="1" max="1" width="4.125" customWidth="1"/>
    <col min="2" max="2" width="4.25" customWidth="1"/>
    <col min="3" max="4" width="10.125" customWidth="1"/>
    <col min="5" max="5" width="12.75" customWidth="1"/>
    <col min="6" max="6" width="4.125" customWidth="1"/>
    <col min="7" max="7" width="10.125" customWidth="1"/>
    <col min="8" max="8" width="10.75" customWidth="1"/>
    <col min="9" max="9" width="15.875" customWidth="1"/>
  </cols>
  <sheetData>
    <row r="1" spans="2:9" ht="25.5" x14ac:dyDescent="0.4">
      <c r="B1" s="3" t="s">
        <v>22</v>
      </c>
    </row>
    <row r="3" spans="2:9" x14ac:dyDescent="0.4">
      <c r="C3" s="5" t="s">
        <v>94</v>
      </c>
      <c r="D3" s="9"/>
      <c r="E3" s="6"/>
      <c r="G3" s="5" t="s">
        <v>23</v>
      </c>
      <c r="H3" s="9"/>
      <c r="I3" s="6"/>
    </row>
    <row r="4" spans="2:9" x14ac:dyDescent="0.4">
      <c r="C4" s="16" t="s">
        <v>6</v>
      </c>
      <c r="D4" s="16"/>
      <c r="E4" s="4" t="s">
        <v>39</v>
      </c>
      <c r="G4" s="16" t="s">
        <v>6</v>
      </c>
      <c r="H4" s="16"/>
      <c r="I4" s="4" t="s">
        <v>39</v>
      </c>
    </row>
    <row r="5" spans="2:9" x14ac:dyDescent="0.4">
      <c r="C5" s="7">
        <v>15</v>
      </c>
      <c r="D5" s="8" t="s">
        <v>24</v>
      </c>
      <c r="E5" s="2">
        <v>380</v>
      </c>
      <c r="G5" s="7">
        <v>15</v>
      </c>
      <c r="H5" s="8" t="s">
        <v>28</v>
      </c>
      <c r="I5" s="2">
        <v>350</v>
      </c>
    </row>
    <row r="6" spans="2:9" x14ac:dyDescent="0.4">
      <c r="C6" s="7">
        <v>25</v>
      </c>
      <c r="D6" s="8" t="s">
        <v>25</v>
      </c>
      <c r="E6" s="2">
        <v>350</v>
      </c>
      <c r="G6" s="7">
        <v>50</v>
      </c>
      <c r="H6" s="8" t="s">
        <v>27</v>
      </c>
      <c r="I6" s="2">
        <v>330</v>
      </c>
    </row>
    <row r="7" spans="2:9" x14ac:dyDescent="0.4">
      <c r="C7" s="7">
        <v>50</v>
      </c>
      <c r="D7" s="8" t="s">
        <v>26</v>
      </c>
      <c r="E7" s="2">
        <v>320</v>
      </c>
      <c r="G7" s="7">
        <v>100</v>
      </c>
      <c r="H7" s="8" t="s">
        <v>29</v>
      </c>
      <c r="I7" s="2">
        <v>300</v>
      </c>
    </row>
    <row r="8" spans="2:9" x14ac:dyDescent="0.4">
      <c r="C8" s="7">
        <v>75</v>
      </c>
      <c r="D8" s="8" t="s">
        <v>27</v>
      </c>
      <c r="E8" s="2">
        <v>290</v>
      </c>
      <c r="G8" s="7">
        <v>150</v>
      </c>
      <c r="H8" s="8" t="s">
        <v>30</v>
      </c>
      <c r="I8" s="2">
        <v>270</v>
      </c>
    </row>
    <row r="9" spans="2:9" x14ac:dyDescent="0.4">
      <c r="C9" s="7">
        <v>100</v>
      </c>
      <c r="D9" s="8" t="s">
        <v>33</v>
      </c>
      <c r="E9" s="2">
        <v>250</v>
      </c>
      <c r="G9" s="7">
        <v>200</v>
      </c>
      <c r="H9" s="8" t="s">
        <v>31</v>
      </c>
      <c r="I9" s="2">
        <v>260</v>
      </c>
    </row>
    <row r="10" spans="2:9" x14ac:dyDescent="0.4">
      <c r="C10" s="7">
        <v>125</v>
      </c>
      <c r="D10" s="8" t="s">
        <v>34</v>
      </c>
      <c r="E10" s="2">
        <v>210</v>
      </c>
      <c r="G10" s="7">
        <v>250</v>
      </c>
      <c r="H10" s="8" t="s">
        <v>32</v>
      </c>
      <c r="I10" s="2">
        <v>250</v>
      </c>
    </row>
    <row r="11" spans="2:9" x14ac:dyDescent="0.4">
      <c r="C11" s="7">
        <v>150</v>
      </c>
      <c r="D11" s="8" t="s">
        <v>36</v>
      </c>
      <c r="E11" s="2">
        <v>180</v>
      </c>
    </row>
    <row r="12" spans="2:9" x14ac:dyDescent="0.4">
      <c r="C12" s="7">
        <v>175</v>
      </c>
      <c r="D12" s="8" t="s">
        <v>37</v>
      </c>
      <c r="E12" s="2">
        <v>170</v>
      </c>
      <c r="G12" s="7">
        <v>1</v>
      </c>
      <c r="H12" s="8" t="s">
        <v>40</v>
      </c>
      <c r="I12" s="11">
        <v>5000</v>
      </c>
    </row>
    <row r="13" spans="2:9" x14ac:dyDescent="0.4">
      <c r="C13" s="7">
        <v>200</v>
      </c>
      <c r="D13" s="8" t="s">
        <v>35</v>
      </c>
      <c r="E13" s="2">
        <v>160</v>
      </c>
    </row>
    <row r="14" spans="2:9" x14ac:dyDescent="0.4">
      <c r="C14" s="7">
        <v>225</v>
      </c>
      <c r="D14" s="8" t="s">
        <v>31</v>
      </c>
      <c r="E14" s="2">
        <v>150</v>
      </c>
    </row>
    <row r="15" spans="2:9" x14ac:dyDescent="0.4">
      <c r="C15" s="7">
        <v>250</v>
      </c>
      <c r="D15" s="8" t="s">
        <v>38</v>
      </c>
      <c r="E15" s="2">
        <v>140</v>
      </c>
      <c r="G15" s="5" t="s">
        <v>57</v>
      </c>
      <c r="H15" s="9"/>
      <c r="I15" s="6"/>
    </row>
    <row r="16" spans="2:9" x14ac:dyDescent="0.4">
      <c r="G16" s="16" t="s">
        <v>6</v>
      </c>
      <c r="H16" s="16"/>
      <c r="I16" s="4" t="s">
        <v>51</v>
      </c>
    </row>
    <row r="17" spans="3:10" x14ac:dyDescent="0.4">
      <c r="C17" s="7">
        <v>1</v>
      </c>
      <c r="D17" s="8" t="s">
        <v>40</v>
      </c>
      <c r="E17" s="11">
        <v>5000</v>
      </c>
      <c r="G17" s="7">
        <v>1</v>
      </c>
      <c r="H17" s="8" t="s">
        <v>50</v>
      </c>
      <c r="I17" s="12">
        <v>940</v>
      </c>
      <c r="J17" s="1" t="s">
        <v>52</v>
      </c>
    </row>
    <row r="18" spans="3:10" x14ac:dyDescent="0.4">
      <c r="G18" s="7">
        <v>71</v>
      </c>
      <c r="H18" s="8" t="s">
        <v>55</v>
      </c>
      <c r="I18" s="12">
        <v>1230</v>
      </c>
      <c r="J18" s="1" t="s">
        <v>53</v>
      </c>
    </row>
    <row r="19" spans="3:10" x14ac:dyDescent="0.4">
      <c r="G19" s="7">
        <v>190</v>
      </c>
      <c r="H19" s="8" t="s">
        <v>56</v>
      </c>
      <c r="I19" s="12">
        <v>1530</v>
      </c>
      <c r="J19" s="1" t="s">
        <v>54</v>
      </c>
    </row>
  </sheetData>
  <mergeCells count="3">
    <mergeCell ref="C4:D4"/>
    <mergeCell ref="G4:H4"/>
    <mergeCell ref="G16:H16"/>
  </mergeCells>
  <phoneticPr fontId="1"/>
  <pageMargins left="0.7" right="0.7" top="0.75" bottom="0.75" header="0.3" footer="0.3"/>
  <pageSetup paperSize="9" scale="7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80AB-F24F-4FBB-9898-A008869CD2FA}">
  <dimension ref="A1:G11"/>
  <sheetViews>
    <sheetView workbookViewId="0"/>
  </sheetViews>
  <sheetFormatPr defaultRowHeight="18.75" x14ac:dyDescent="0.4"/>
  <cols>
    <col min="3" max="3" width="7.25" customWidth="1"/>
    <col min="4" max="4" width="5.375" customWidth="1"/>
    <col min="5" max="5" width="2.375" customWidth="1"/>
    <col min="6" max="6" width="9.375" bestFit="1" customWidth="1"/>
  </cols>
  <sheetData>
    <row r="1" spans="1:7" ht="25.5" x14ac:dyDescent="0.4">
      <c r="A1" s="3" t="s">
        <v>58</v>
      </c>
      <c r="C1" t="s">
        <v>93</v>
      </c>
    </row>
    <row r="2" spans="1:7" x14ac:dyDescent="0.4">
      <c r="A2" t="s">
        <v>59</v>
      </c>
    </row>
    <row r="4" spans="1:7" x14ac:dyDescent="0.4">
      <c r="A4" t="s">
        <v>41</v>
      </c>
      <c r="B4" t="s">
        <v>42</v>
      </c>
      <c r="C4" s="13">
        <f>注文書!C6</f>
        <v>0</v>
      </c>
      <c r="D4" t="s">
        <v>43</v>
      </c>
      <c r="F4" s="12">
        <f>IF(C4=0,0,IF(C4&lt;15,"5000",VLOOKUP(C4,証書印刷料金,3))*C4)</f>
        <v>0</v>
      </c>
      <c r="G4" t="s">
        <v>46</v>
      </c>
    </row>
    <row r="5" spans="1:7" x14ac:dyDescent="0.4">
      <c r="C5" s="13"/>
      <c r="F5" s="13"/>
    </row>
    <row r="6" spans="1:7" x14ac:dyDescent="0.4">
      <c r="A6" t="s">
        <v>44</v>
      </c>
      <c r="B6" t="s">
        <v>45</v>
      </c>
      <c r="C6" s="13">
        <f>注文書!C6</f>
        <v>0</v>
      </c>
      <c r="D6" t="s">
        <v>43</v>
      </c>
      <c r="F6" s="12">
        <f>IF(C4=0,0,IF(C4&lt;15,"5000",VLOOKUP(C6,名入れ印刷料金,3))*C6)</f>
        <v>0</v>
      </c>
      <c r="G6" t="s">
        <v>46</v>
      </c>
    </row>
    <row r="7" spans="1:7" x14ac:dyDescent="0.4">
      <c r="C7" s="13"/>
      <c r="F7" s="13"/>
    </row>
    <row r="8" spans="1:7" x14ac:dyDescent="0.4">
      <c r="A8" t="s">
        <v>48</v>
      </c>
      <c r="C8" s="13">
        <f>C4</f>
        <v>0</v>
      </c>
      <c r="D8" t="s">
        <v>47</v>
      </c>
      <c r="F8" s="12">
        <f>IF(C4=0,0,VLOOKUP(C4,料金表!G17:I19,3))</f>
        <v>0</v>
      </c>
      <c r="G8" t="s">
        <v>46</v>
      </c>
    </row>
    <row r="9" spans="1:7" x14ac:dyDescent="0.4">
      <c r="A9" s="10"/>
      <c r="B9" s="10"/>
      <c r="C9" s="10"/>
      <c r="D9" s="10"/>
      <c r="E9" s="10"/>
      <c r="F9" s="14"/>
      <c r="G9" s="10"/>
    </row>
    <row r="10" spans="1:7" ht="19.5" thickBot="1" x14ac:dyDescent="0.45">
      <c r="F10" s="13"/>
    </row>
    <row r="11" spans="1:7" ht="19.5" thickBot="1" x14ac:dyDescent="0.45">
      <c r="D11" t="s">
        <v>49</v>
      </c>
      <c r="F11" s="15">
        <f>SUM(F4:F9)</f>
        <v>0</v>
      </c>
      <c r="G11" t="s">
        <v>46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注文書</vt:lpstr>
      <vt:lpstr>納品までの流れ</vt:lpstr>
      <vt:lpstr>料金表</vt:lpstr>
      <vt:lpstr>簡単見積</vt:lpstr>
      <vt:lpstr>証書印刷料金</vt:lpstr>
      <vt:lpstr>名入れ印刷料金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kunii-soumu</dc:creator>
  <cp:lastModifiedBy>kunii-soumu</cp:lastModifiedBy>
  <cp:lastPrinted>2023-12-12T08:09:41Z</cp:lastPrinted>
  <dcterms:created xsi:type="dcterms:W3CDTF">2022-06-28T08:11:25Z</dcterms:created>
  <dcterms:modified xsi:type="dcterms:W3CDTF">2023-12-12T08:10:57Z</dcterms:modified>
</cp:coreProperties>
</file>